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Баланс" sheetId="1" r:id="rId1"/>
  </sheets>
  <definedNames>
    <definedName name="_xlnm.Print_Area" localSheetId="0">Баланс!$A$1:$D$120</definedName>
  </definedNames>
  <calcPr calcId="125725"/>
</workbook>
</file>

<file path=xl/calcChain.xml><?xml version="1.0" encoding="utf-8"?>
<calcChain xmlns="http://schemas.openxmlformats.org/spreadsheetml/2006/main">
  <c r="D113" i="1"/>
  <c r="D115" s="1"/>
  <c r="C113"/>
  <c r="C115" s="1"/>
  <c r="D97"/>
  <c r="C97"/>
  <c r="D91"/>
  <c r="C91"/>
  <c r="D81"/>
  <c r="C81"/>
  <c r="E78"/>
  <c r="D65"/>
  <c r="C65"/>
  <c r="D27"/>
  <c r="C27"/>
  <c r="D23"/>
  <c r="D40" s="1"/>
  <c r="C23"/>
  <c r="C40" s="1"/>
  <c r="C18"/>
  <c r="C68" l="1"/>
  <c r="D68"/>
</calcChain>
</file>

<file path=xl/sharedStrings.xml><?xml version="1.0" encoding="utf-8"?>
<sst xmlns="http://schemas.openxmlformats.org/spreadsheetml/2006/main" count="157" uniqueCount="143">
  <si>
    <t xml:space="preserve">Додаток                                                                                                   до Положення (стандарту) бухгалтерського обліку 2 "Баланс"
</t>
  </si>
  <si>
    <t>КОДИ</t>
  </si>
  <si>
    <t>Підприємство:  ПУБЛІЧНЕ АКЦІОНЕРНЕ ТОВАРИСТВО "Могилів-Подільський консервний завод"</t>
  </si>
  <si>
    <r>
      <t xml:space="preserve">Дата                                             </t>
    </r>
    <r>
      <rPr>
        <sz val="9"/>
        <color theme="1"/>
        <rFont val="Times New Roman"/>
        <family val="1"/>
        <charset val="204"/>
      </rPr>
      <t>(рік, місяць, число)</t>
    </r>
  </si>
  <si>
    <t>2011.12.31</t>
  </si>
  <si>
    <t>Територія:  Вінницька</t>
  </si>
  <si>
    <t>за ЄДРПОУ</t>
  </si>
  <si>
    <t>00373965</t>
  </si>
  <si>
    <t xml:space="preserve">Організаційно-правова форма господарювання :    Акціонерне товариство                                                        </t>
  </si>
  <si>
    <t>за КОАТУУ</t>
  </si>
  <si>
    <t>0510400000</t>
  </si>
  <si>
    <t xml:space="preserve">Орган державного управління:                                                                                   </t>
  </si>
  <si>
    <t>за КОПФГ</t>
  </si>
  <si>
    <t>231</t>
  </si>
  <si>
    <t xml:space="preserve">Вид економічної діяльності:   Вирбництво фруктових та овочевих соків                                                                    </t>
  </si>
  <si>
    <t>за СПОДУ</t>
  </si>
  <si>
    <t>6024</t>
  </si>
  <si>
    <t>Одиниця виміру: тис. грн.</t>
  </si>
  <si>
    <t>за КВЕД</t>
  </si>
  <si>
    <t>15.32</t>
  </si>
  <si>
    <t>Адреса: 24000,Вінницька обл.,м.Могілів-Подільський</t>
  </si>
  <si>
    <t>Контрольна сума</t>
  </si>
  <si>
    <t>вул.Дністровська, буд.60</t>
  </si>
  <si>
    <t>Баланс</t>
  </si>
  <si>
    <t xml:space="preserve">на  31  грудня  2011 року </t>
  </si>
  <si>
    <t>Форма № 1</t>
  </si>
  <si>
    <t>Код за ДКУД 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</si>
  <si>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</si>
  <si>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</si>
  <si>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</si>
  <si>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</si>
  <si>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</si>
  <si>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</si>
  <si>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</si>
  <si>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010</t>
  </si>
  <si>
    <t>первісна вартість</t>
  </si>
  <si>
    <t>011</t>
  </si>
  <si>
    <t>накопичена амортизація</t>
  </si>
  <si>
    <t>012</t>
  </si>
  <si>
    <t>Незавершені капітальні інвестиції</t>
  </si>
  <si>
    <t>020</t>
  </si>
  <si>
    <t>Основні засоби:</t>
  </si>
  <si>
    <t>030</t>
  </si>
  <si>
    <t>031</t>
  </si>
  <si>
    <t>знос</t>
  </si>
  <si>
    <t>032</t>
  </si>
  <si>
    <t>Довгострокові біологічні активи:</t>
  </si>
  <si>
    <t>справедлива (залишкова) вартість</t>
  </si>
  <si>
    <t>035</t>
  </si>
  <si>
    <t>036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</si>
  <si>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</si>
  <si>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</si>
  <si>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</si>
  <si>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040</t>
  </si>
  <si>
    <t>інші фінансові інвестиції</t>
  </si>
  <si>
    <t>045</t>
  </si>
  <si>
    <t>Довгострокова дебіторська заборгованість</t>
  </si>
  <si>
    <t>050</t>
  </si>
  <si>
    <t>Справедлива (залишкова) вартість інвестиційної нерухомості</t>
  </si>
  <si>
    <t>055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</si>
  <si>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</si>
  <si>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</si>
  <si>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</si>
  <si>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</si>
  <si>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Відстрочені податкові активи</t>
  </si>
  <si>
    <t>060</t>
  </si>
  <si>
    <t>Гудвіл</t>
  </si>
  <si>
    <t>065</t>
  </si>
  <si>
    <t>Інші необоротні активи</t>
  </si>
  <si>
    <t>070</t>
  </si>
  <si>
    <t>Усього за розділом I</t>
  </si>
  <si>
    <t>080</t>
  </si>
  <si>
    <t>II. Оборотні активи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</si>
  <si>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</si>
  <si>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</si>
  <si>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</si>
  <si>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</si>
  <si>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</si>
  <si>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</si>
  <si>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</si>
  <si>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</si>
  <si>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</si>
  <si>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</si>
  <si>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</si>
  <si>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</si>
  <si>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</si>
  <si>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</si>
  <si>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</si>
  <si>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</si>
  <si>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</si>
  <si>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</si>
  <si>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у т. ч. в касі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</si>
  <si>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</si>
  <si>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</si>
  <si>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</si>
  <si>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</si>
  <si>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</si>
  <si>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</si>
  <si>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</si>
  <si>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</si>
  <si>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</si>
  <si>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</si>
  <si>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</si>
  <si>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</si>
  <si>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</si>
  <si>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(6 474 )</t>
  </si>
  <si>
    <t>( 8 288)</t>
  </si>
  <si>
    <t>Неоплачений капітал</t>
  </si>
  <si>
    <t>Вилучений капітал</t>
  </si>
  <si>
    <t>II. Забезпечення таких витрат і платежів</t>
  </si>
  <si>
    <t>Забезпечення виплат персоналу</t>
  </si>
  <si>
    <t>Інші забезпечення</t>
  </si>
  <si>
    <t>Сума страхових резервів</t>
  </si>
  <si>
    <t>Сума часток перестраховиків у страхових резервах</t>
  </si>
  <si>
    <t>Залишок сформованого призового фонду, що підлягає виплаті переможцям лотереї</t>
  </si>
  <si>
    <t>Залишок сформованого резерву на виплату джек-поту,</t>
  </si>
  <si>
    <t>не забезпеченого сплатою участі у лотереї</t>
  </si>
  <si>
    <t>Цільове фінансування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</si>
  <si>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</si>
  <si>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</si>
  <si>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</si>
  <si>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</si>
  <si>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</si>
  <si>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</si>
  <si>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</si>
  <si>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</si>
  <si>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</si>
  <si>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</si>
  <si>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</si>
  <si>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</si>
  <si>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</si>
  <si>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</si>
  <si>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</si>
  <si>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</si>
  <si>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</si>
  <si>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 xml:space="preserve">Зобов’язання, пов’язані з необоротними активами та групами вибуття, утримуваними для продажу 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</si>
  <si>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</si>
  <si>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</si>
  <si>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</si>
  <si>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</si>
  <si>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>Зайчук Сергій Васильович</t>
  </si>
  <si>
    <t>Головний бухгалтер</t>
  </si>
  <si>
    <t>Бонякевич Галина Володимирівна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</si>
</sst>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2" fillId="0" borderId="6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3" fontId="11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2"/>
    </xf>
    <xf numFmtId="49" fontId="10" fillId="0" borderId="12" xfId="0" applyNumberFormat="1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49" fontId="12" fillId="0" borderId="1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left" wrapText="1" indent="2"/>
    </xf>
    <xf numFmtId="0" fontId="12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0" fillId="0" borderId="0" xfId="0" applyFont="1"/>
    <xf numFmtId="0" fontId="8" fillId="0" borderId="8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3" fontId="0" fillId="0" borderId="0" xfId="0" applyNumberFormat="1"/>
    <xf numFmtId="0" fontId="12" fillId="0" borderId="11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16" fillId="0" borderId="11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/>
    <xf numFmtId="0" fontId="2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Normal="100" zoomScaleSheetLayoutView="100" workbookViewId="0">
      <selection activeCell="D106" sqref="D106"/>
    </sheetView>
  </sheetViews>
  <sheetFormatPr defaultRowHeight="15"/>
  <cols>
    <col min="1" max="1" width="62.85546875" customWidth="1"/>
    <col min="2" max="2" width="16.42578125" customWidth="1"/>
    <col min="3" max="3" width="19.42578125" customWidth="1"/>
    <col min="4" max="4" width="18.7109375" customWidth="1"/>
  </cols>
  <sheetData>
    <row r="1" spans="1:4" ht="39.75" customHeight="1" thickBot="1">
      <c r="A1" s="1"/>
      <c r="B1" s="2"/>
      <c r="C1" s="3" t="s">
        <v>0</v>
      </c>
      <c r="D1" s="3"/>
    </row>
    <row r="2" spans="1:4" ht="15.75" thickBot="1">
      <c r="A2" s="4"/>
      <c r="B2" s="4"/>
      <c r="C2" s="4"/>
      <c r="D2" s="5" t="s">
        <v>1</v>
      </c>
    </row>
    <row r="3" spans="1:4" ht="57" thickBot="1">
      <c r="A3" s="6" t="s">
        <v>2</v>
      </c>
      <c r="B3" s="4"/>
      <c r="C3" s="7" t="s">
        <v>3</v>
      </c>
      <c r="D3" s="8" t="s">
        <v>4</v>
      </c>
    </row>
    <row r="4" spans="1:4" ht="16.5" thickBot="1">
      <c r="A4" s="9" t="s">
        <v>5</v>
      </c>
      <c r="B4" s="4"/>
      <c r="C4" s="7" t="s">
        <v>6</v>
      </c>
      <c r="D4" s="10" t="s">
        <v>7</v>
      </c>
    </row>
    <row r="5" spans="1:4" ht="30.75" thickBot="1">
      <c r="A5" s="11" t="s">
        <v>8</v>
      </c>
      <c r="B5" s="12"/>
      <c r="C5" s="7" t="s">
        <v>9</v>
      </c>
      <c r="D5" s="10" t="s">
        <v>10</v>
      </c>
    </row>
    <row r="6" spans="1:4" ht="16.5" thickBot="1">
      <c r="A6" s="11" t="s">
        <v>11</v>
      </c>
      <c r="B6" s="4"/>
      <c r="C6" s="7" t="s">
        <v>12</v>
      </c>
      <c r="D6" s="10" t="s">
        <v>13</v>
      </c>
    </row>
    <row r="7" spans="1:4" ht="30.75" thickBot="1">
      <c r="A7" s="11" t="s">
        <v>14</v>
      </c>
      <c r="B7" s="12"/>
      <c r="C7" s="7" t="s">
        <v>15</v>
      </c>
      <c r="D7" s="10" t="s">
        <v>16</v>
      </c>
    </row>
    <row r="8" spans="1:4" ht="16.5" thickBot="1">
      <c r="A8" s="11" t="s">
        <v>17</v>
      </c>
      <c r="B8" s="4"/>
      <c r="C8" s="7" t="s">
        <v>18</v>
      </c>
      <c r="D8" s="10" t="s">
        <v>19</v>
      </c>
    </row>
    <row r="9" spans="1:4" ht="17.25" customHeight="1" thickBot="1">
      <c r="A9" s="13" t="s">
        <v>20</v>
      </c>
      <c r="B9" s="4"/>
      <c r="C9" s="7" t="s">
        <v>21</v>
      </c>
      <c r="D9" s="14"/>
    </row>
    <row r="10" spans="1:4" ht="15.75" customHeight="1">
      <c r="A10" s="15" t="s">
        <v>22</v>
      </c>
      <c r="B10" s="4"/>
      <c r="C10" s="4"/>
      <c r="D10" s="16"/>
    </row>
    <row r="11" spans="1:4" ht="20.25">
      <c r="A11" s="17" t="s">
        <v>23</v>
      </c>
      <c r="B11" s="17"/>
      <c r="C11" s="17"/>
      <c r="D11" s="17"/>
    </row>
    <row r="12" spans="1:4" ht="21" thickBot="1">
      <c r="A12" s="17" t="s">
        <v>24</v>
      </c>
      <c r="B12" s="17"/>
      <c r="C12" s="17"/>
      <c r="D12" s="17"/>
    </row>
    <row r="13" spans="1:4" ht="15.75" thickBot="1">
      <c r="A13" s="18"/>
      <c r="B13" s="19" t="s">
        <v>25</v>
      </c>
      <c r="C13" s="20" t="s">
        <v>26</v>
      </c>
      <c r="D13" s="21">
        <v>1801001</v>
      </c>
    </row>
    <row r="14" spans="1:4" ht="29.25" thickBot="1">
      <c r="A14" s="22" t="s">
        <v>27</v>
      </c>
      <c r="B14" s="22" t="s">
        <v>28</v>
      </c>
      <c r="C14" s="22" t="s">
        <v>29</v>
      </c>
      <c r="D14" s="22" t="s">
        <v>30</v>
      </c>
    </row>
    <row r="15" spans="1:4" ht="16.5" thickBot="1">
      <c r="A15" s="23">
        <v>1</v>
      </c>
      <c r="B15" s="23">
        <v>2</v>
      </c>
      <c r="C15" s="23">
        <v>3</v>
      </c>
      <c r="D15" s="23">
        <v>4</v>
      </c>
    </row>
    <row r="16" spans="1:4" ht="17.25" thickBot="1">
      <c r="A16" s="24" t="s">
        <v>31</v>
      </c>
      <c r="B16" s="25"/>
      <c r="C16" s="26"/>
      <c r="D16" s="26"/>
    </row>
    <row r="17" spans="1:4" ht="17.25" thickBot="1">
      <c r="A17" s="27" t="s">
        <v>32</v>
      </c>
      <c r="B17" s="25"/>
      <c r="C17" s="28"/>
      <c r="D17" s="28"/>
    </row>
    <row r="18" spans="1:4" ht="17.25" thickBot="1">
      <c r="A18" s="29" t="s">
        <v>33</v>
      </c>
      <c r="B18" s="30" t="s">
        <v>34</v>
      </c>
      <c r="C18" s="28">
        <f>C19-C20</f>
        <v>55</v>
      </c>
      <c r="D18" s="28">
        <v>27</v>
      </c>
    </row>
    <row r="19" spans="1:4" ht="17.25" thickBot="1">
      <c r="A19" s="29" t="s">
        <v>35</v>
      </c>
      <c r="B19" s="30" t="s">
        <v>36</v>
      </c>
      <c r="C19" s="28">
        <v>55</v>
      </c>
      <c r="D19" s="28">
        <v>27</v>
      </c>
    </row>
    <row r="20" spans="1:4" ht="17.25" thickBot="1">
      <c r="A20" s="29" t="s">
        <v>37</v>
      </c>
      <c r="B20" s="30" t="s">
        <v>38</v>
      </c>
      <c r="C20" s="28"/>
      <c r="D20" s="28"/>
    </row>
    <row r="21" spans="1:4" ht="17.25" thickBot="1">
      <c r="A21" s="27" t="s">
        <v>39</v>
      </c>
      <c r="B21" s="30" t="s">
        <v>40</v>
      </c>
      <c r="C21" s="28">
        <v>1169</v>
      </c>
      <c r="D21" s="28">
        <v>1592</v>
      </c>
    </row>
    <row r="22" spans="1:4" ht="17.25" thickBot="1">
      <c r="A22" s="27" t="s">
        <v>41</v>
      </c>
      <c r="B22" s="30"/>
      <c r="C22" s="28"/>
      <c r="D22" s="28"/>
    </row>
    <row r="23" spans="1:4" ht="17.25" thickBot="1">
      <c r="A23" s="29" t="s">
        <v>33</v>
      </c>
      <c r="B23" s="30" t="s">
        <v>42</v>
      </c>
      <c r="C23" s="28">
        <f>C24-C25</f>
        <v>0</v>
      </c>
      <c r="D23" s="28">
        <f>D24-D25</f>
        <v>0</v>
      </c>
    </row>
    <row r="24" spans="1:4" ht="17.25" thickBot="1">
      <c r="A24" s="29" t="s">
        <v>35</v>
      </c>
      <c r="B24" s="30" t="s">
        <v>43</v>
      </c>
      <c r="C24" s="28"/>
      <c r="D24" s="28"/>
    </row>
    <row r="25" spans="1:4" ht="17.25" thickBot="1">
      <c r="A25" s="29" t="s">
        <v>44</v>
      </c>
      <c r="B25" s="30" t="s">
        <v>45</v>
      </c>
      <c r="C25" s="28"/>
      <c r="D25" s="28"/>
    </row>
    <row r="26" spans="1:4" ht="17.25" thickBot="1">
      <c r="A26" s="27" t="s">
        <v>46</v>
      </c>
      <c r="B26" s="30"/>
      <c r="C26" s="28"/>
      <c r="D26" s="28"/>
    </row>
    <row r="27" spans="1:4" ht="17.25" thickBot="1">
      <c r="A27" s="29" t="s">
        <v>47</v>
      </c>
      <c r="B27" s="30" t="s">
        <v>48</v>
      </c>
      <c r="C27" s="28">
        <f>C28-C29</f>
        <v>21235</v>
      </c>
      <c r="D27" s="28">
        <f>D28-D29</f>
        <v>25298</v>
      </c>
    </row>
    <row r="28" spans="1:4" ht="17.25" thickBot="1">
      <c r="A28" s="29" t="s">
        <v>35</v>
      </c>
      <c r="B28" s="30" t="s">
        <v>49</v>
      </c>
      <c r="C28" s="28">
        <v>35486</v>
      </c>
      <c r="D28" s="28">
        <v>41836</v>
      </c>
    </row>
    <row r="29" spans="1:4" ht="17.25" thickBot="1">
      <c r="A29" s="29" t="s">
        <v>37</v>
      </c>
      <c r="B29" s="30" t="s">
        <v>50</v>
      </c>
      <c r="C29" s="28">
        <v>14251</v>
      </c>
      <c r="D29" s="28">
        <v>16538</v>
      </c>
    </row>
    <row r="30" spans="1:4" ht="17.25" thickBot="1">
      <c r="A30" s="27" t="s">
        <v>51</v>
      </c>
      <c r="B30" s="30"/>
      <c r="C30" s="28"/>
      <c r="D30" s="28"/>
    </row>
    <row r="31" spans="1:4" ht="30.75" thickBot="1">
      <c r="A31" s="29" t="s">
        <v>52</v>
      </c>
      <c r="B31" s="30" t="s">
        <v>53</v>
      </c>
      <c r="C31" s="28"/>
      <c r="D31" s="28"/>
    </row>
    <row r="32" spans="1:4" ht="17.25" thickBot="1">
      <c r="A32" s="29" t="s">
        <v>54</v>
      </c>
      <c r="B32" s="30" t="s">
        <v>55</v>
      </c>
      <c r="C32" s="28"/>
      <c r="D32" s="28"/>
    </row>
    <row r="33" spans="1:4" ht="17.25" thickBot="1">
      <c r="A33" s="27" t="s">
        <v>56</v>
      </c>
      <c r="B33" s="30" t="s">
        <v>57</v>
      </c>
      <c r="C33" s="28"/>
      <c r="D33" s="28"/>
    </row>
    <row r="34" spans="1:4" ht="30.75" thickBot="1">
      <c r="A34" s="31" t="s">
        <v>58</v>
      </c>
      <c r="B34" s="32" t="s">
        <v>59</v>
      </c>
      <c r="C34" s="28"/>
      <c r="D34" s="28"/>
    </row>
    <row r="35" spans="1:4" ht="17.25" thickBot="1">
      <c r="A35" s="31" t="s">
        <v>60</v>
      </c>
      <c r="B35" s="32" t="s">
        <v>61</v>
      </c>
      <c r="C35" s="28"/>
      <c r="D35" s="28"/>
    </row>
    <row r="36" spans="1:4" ht="17.25" thickBot="1">
      <c r="A36" s="31" t="s">
        <v>62</v>
      </c>
      <c r="B36" s="32" t="s">
        <v>63</v>
      </c>
      <c r="C36" s="28"/>
      <c r="D36" s="28"/>
    </row>
    <row r="37" spans="1:4" ht="17.25" thickBot="1">
      <c r="A37" s="27" t="s">
        <v>64</v>
      </c>
      <c r="B37" s="30" t="s">
        <v>65</v>
      </c>
      <c r="C37" s="28">
        <v>1358</v>
      </c>
      <c r="D37" s="28">
        <v>1358</v>
      </c>
    </row>
    <row r="38" spans="1:4" ht="17.25" thickBot="1">
      <c r="A38" s="31" t="s">
        <v>66</v>
      </c>
      <c r="B38" s="32" t="s">
        <v>67</v>
      </c>
      <c r="C38" s="28"/>
      <c r="D38" s="28"/>
    </row>
    <row r="39" spans="1:4" ht="17.25" thickBot="1">
      <c r="A39" s="27" t="s">
        <v>68</v>
      </c>
      <c r="B39" s="30" t="s">
        <v>69</v>
      </c>
      <c r="C39" s="28"/>
      <c r="D39" s="28"/>
    </row>
    <row r="40" spans="1:4" ht="17.25" thickBot="1">
      <c r="A40" s="24" t="s">
        <v>70</v>
      </c>
      <c r="B40" s="33" t="s">
        <v>71</v>
      </c>
      <c r="C40" s="34">
        <f>C18+C21+C23+C27+C31+C32+C33+C34+C37+C39+C38</f>
        <v>23817</v>
      </c>
      <c r="D40" s="34">
        <f>D18+D21+D23+D27+D31+D32+D33+D34+D37+D39+D38</f>
        <v>28275</v>
      </c>
    </row>
    <row r="41" spans="1:4" ht="17.25" thickBot="1">
      <c r="A41" s="24" t="s">
        <v>72</v>
      </c>
      <c r="B41" s="30"/>
      <c r="C41" s="28"/>
      <c r="D41" s="28"/>
    </row>
    <row r="42" spans="1:4" ht="17.25" thickBot="1">
      <c r="A42" s="27" t="s">
        <v>73</v>
      </c>
      <c r="B42" s="30">
        <v>100</v>
      </c>
      <c r="C42" s="28">
        <v>2478</v>
      </c>
      <c r="D42" s="28">
        <v>6442</v>
      </c>
    </row>
    <row r="43" spans="1:4" ht="17.25" thickBot="1">
      <c r="A43" s="27" t="s">
        <v>74</v>
      </c>
      <c r="B43" s="30">
        <v>110</v>
      </c>
      <c r="C43" s="28"/>
      <c r="D43" s="28"/>
    </row>
    <row r="44" spans="1:4" ht="17.25" thickBot="1">
      <c r="A44" s="27" t="s">
        <v>75</v>
      </c>
      <c r="B44" s="30">
        <v>120</v>
      </c>
      <c r="C44" s="28">
        <v>1533</v>
      </c>
      <c r="D44" s="28">
        <v>3459</v>
      </c>
    </row>
    <row r="45" spans="1:4" ht="17.25" thickBot="1">
      <c r="A45" s="27" t="s">
        <v>76</v>
      </c>
      <c r="B45" s="30">
        <v>130</v>
      </c>
      <c r="C45" s="28">
        <v>14663</v>
      </c>
      <c r="D45" s="28">
        <v>29203</v>
      </c>
    </row>
    <row r="46" spans="1:4" ht="17.25" thickBot="1">
      <c r="A46" s="27" t="s">
        <v>77</v>
      </c>
      <c r="B46" s="30">
        <v>140</v>
      </c>
      <c r="C46" s="28">
        <v>2361</v>
      </c>
      <c r="D46" s="28">
        <v>882</v>
      </c>
    </row>
    <row r="47" spans="1:4" ht="17.25" thickBot="1">
      <c r="A47" s="27" t="s">
        <v>78</v>
      </c>
      <c r="B47" s="30">
        <v>150</v>
      </c>
      <c r="C47" s="28"/>
      <c r="D47" s="28"/>
    </row>
    <row r="48" spans="1:4" ht="17.25" thickBot="1">
      <c r="A48" s="27" t="s">
        <v>79</v>
      </c>
      <c r="B48" s="30"/>
      <c r="C48" s="28"/>
      <c r="D48" s="28"/>
    </row>
    <row r="49" spans="1:4" ht="17.25" thickBot="1">
      <c r="A49" s="29" t="s">
        <v>80</v>
      </c>
      <c r="B49" s="30">
        <v>160</v>
      </c>
      <c r="C49" s="28">
        <v>8911</v>
      </c>
      <c r="D49" s="28">
        <v>11956</v>
      </c>
    </row>
    <row r="50" spans="1:4" ht="17.25" thickBot="1">
      <c r="A50" s="29" t="s">
        <v>35</v>
      </c>
      <c r="B50" s="30">
        <v>161</v>
      </c>
      <c r="C50" s="28">
        <v>8911</v>
      </c>
      <c r="D50" s="28">
        <v>11956</v>
      </c>
    </row>
    <row r="51" spans="1:4" ht="17.25" thickBot="1">
      <c r="A51" s="29" t="s">
        <v>81</v>
      </c>
      <c r="B51" s="30">
        <v>162</v>
      </c>
      <c r="C51" s="28"/>
      <c r="D51" s="28"/>
    </row>
    <row r="52" spans="1:4" ht="17.25" thickBot="1">
      <c r="A52" s="27" t="s">
        <v>82</v>
      </c>
      <c r="B52" s="30"/>
      <c r="C52" s="28"/>
      <c r="D52" s="28"/>
    </row>
    <row r="53" spans="1:4" ht="17.25" thickBot="1">
      <c r="A53" s="29" t="s">
        <v>83</v>
      </c>
      <c r="B53" s="30">
        <v>170</v>
      </c>
      <c r="C53" s="28">
        <v>6564</v>
      </c>
      <c r="D53" s="28">
        <v>5693</v>
      </c>
    </row>
    <row r="54" spans="1:4" ht="17.25" thickBot="1">
      <c r="A54" s="29" t="s">
        <v>84</v>
      </c>
      <c r="B54" s="30">
        <v>180</v>
      </c>
      <c r="C54" s="28">
        <v>2503</v>
      </c>
      <c r="D54" s="28">
        <v>27381</v>
      </c>
    </row>
    <row r="55" spans="1:4" ht="17.25" thickBot="1">
      <c r="A55" s="29" t="s">
        <v>85</v>
      </c>
      <c r="B55" s="30">
        <v>190</v>
      </c>
      <c r="C55" s="28"/>
      <c r="D55" s="28"/>
    </row>
    <row r="56" spans="1:4" ht="17.25" thickBot="1">
      <c r="A56" s="29" t="s">
        <v>86</v>
      </c>
      <c r="B56" s="30">
        <v>200</v>
      </c>
      <c r="C56" s="28"/>
      <c r="D56" s="28">
        <v>2592</v>
      </c>
    </row>
    <row r="57" spans="1:4" ht="17.25" thickBot="1">
      <c r="A57" s="29" t="s">
        <v>87</v>
      </c>
      <c r="B57" s="30">
        <v>210</v>
      </c>
      <c r="C57" s="28">
        <v>1521</v>
      </c>
      <c r="D57" s="28">
        <v>77</v>
      </c>
    </row>
    <row r="58" spans="1:4" ht="16.5" thickBot="1">
      <c r="A58" s="23">
        <v>1</v>
      </c>
      <c r="B58" s="23">
        <v>2</v>
      </c>
      <c r="C58" s="23">
        <v>3</v>
      </c>
      <c r="D58" s="23">
        <v>4</v>
      </c>
    </row>
    <row r="59" spans="1:4" ht="17.25" thickBot="1">
      <c r="A59" s="27" t="s">
        <v>88</v>
      </c>
      <c r="B59" s="25">
        <v>220</v>
      </c>
      <c r="C59" s="28"/>
      <c r="D59" s="28"/>
    </row>
    <row r="60" spans="1:4" ht="17.25" thickBot="1">
      <c r="A60" s="27" t="s">
        <v>89</v>
      </c>
      <c r="B60" s="25"/>
      <c r="C60" s="28"/>
      <c r="D60" s="28"/>
    </row>
    <row r="61" spans="1:4" ht="17.25" thickBot="1">
      <c r="A61" s="29" t="s">
        <v>90</v>
      </c>
      <c r="B61" s="25">
        <v>230</v>
      </c>
      <c r="C61" s="28">
        <v>63</v>
      </c>
      <c r="D61" s="28">
        <v>231</v>
      </c>
    </row>
    <row r="62" spans="1:4" ht="17.25" thickBot="1">
      <c r="A62" s="35" t="s">
        <v>91</v>
      </c>
      <c r="B62" s="36">
        <v>231</v>
      </c>
      <c r="C62" s="28">
        <v>5</v>
      </c>
      <c r="D62" s="28">
        <v>8</v>
      </c>
    </row>
    <row r="63" spans="1:4" ht="17.25" thickBot="1">
      <c r="A63" s="29" t="s">
        <v>92</v>
      </c>
      <c r="B63" s="25">
        <v>240</v>
      </c>
      <c r="C63" s="28"/>
      <c r="D63" s="28"/>
    </row>
    <row r="64" spans="1:4" ht="17.25" thickBot="1">
      <c r="A64" s="27" t="s">
        <v>93</v>
      </c>
      <c r="B64" s="25">
        <v>250</v>
      </c>
      <c r="C64" s="28">
        <v>449</v>
      </c>
      <c r="D64" s="28">
        <v>6242</v>
      </c>
    </row>
    <row r="65" spans="1:5" ht="17.25" thickBot="1">
      <c r="A65" s="24" t="s">
        <v>94</v>
      </c>
      <c r="B65" s="37">
        <v>260</v>
      </c>
      <c r="C65" s="34">
        <f>C64+C61+C63+C59+C57+C56+C55+C54+C53+C49+C47+C46+C45+C44+C43+C42</f>
        <v>41046</v>
      </c>
      <c r="D65" s="34">
        <f>D64+D61+D63+D59+D57+D56+D55+D54+D53+D49+D47+D46+D45+D44+D43+D42</f>
        <v>94158</v>
      </c>
    </row>
    <row r="66" spans="1:5" ht="17.25" thickBot="1">
      <c r="A66" s="24" t="s">
        <v>95</v>
      </c>
      <c r="B66" s="37">
        <v>270</v>
      </c>
      <c r="C66" s="28">
        <v>11</v>
      </c>
      <c r="D66" s="28">
        <v>14</v>
      </c>
    </row>
    <row r="67" spans="1:5" ht="17.25" thickBot="1">
      <c r="A67" s="38" t="s">
        <v>96</v>
      </c>
      <c r="B67" s="39">
        <v>275</v>
      </c>
      <c r="C67" s="28"/>
      <c r="D67" s="28">
        <v>34</v>
      </c>
    </row>
    <row r="68" spans="1:5" ht="17.25" thickBot="1">
      <c r="A68" s="24" t="s">
        <v>23</v>
      </c>
      <c r="B68" s="37">
        <v>280</v>
      </c>
      <c r="C68" s="34">
        <f>C67+C66+C65+C40</f>
        <v>64874</v>
      </c>
      <c r="D68" s="34">
        <f>D67+D66+D65+D40</f>
        <v>122481</v>
      </c>
    </row>
    <row r="69" spans="1:5" ht="10.5" customHeight="1" thickBot="1">
      <c r="A69" s="40"/>
      <c r="B69" s="40"/>
    </row>
    <row r="70" spans="1:5" ht="29.25" thickBot="1">
      <c r="A70" s="22" t="s">
        <v>97</v>
      </c>
      <c r="B70" s="41" t="s">
        <v>28</v>
      </c>
      <c r="C70" s="41" t="s">
        <v>29</v>
      </c>
      <c r="D70" s="41" t="s">
        <v>30</v>
      </c>
    </row>
    <row r="71" spans="1:5" ht="16.5" thickBot="1">
      <c r="A71" s="23">
        <v>1</v>
      </c>
      <c r="B71" s="23">
        <v>2</v>
      </c>
      <c r="C71" s="23">
        <v>3</v>
      </c>
      <c r="D71" s="23">
        <v>4</v>
      </c>
    </row>
    <row r="72" spans="1:5" ht="15.75" thickBot="1">
      <c r="A72" s="24" t="s">
        <v>98</v>
      </c>
      <c r="B72" s="25"/>
      <c r="C72" s="42"/>
      <c r="D72" s="42"/>
    </row>
    <row r="73" spans="1:5" ht="17.25" thickBot="1">
      <c r="A73" s="27" t="s">
        <v>99</v>
      </c>
      <c r="B73" s="25">
        <v>300</v>
      </c>
      <c r="C73" s="28">
        <v>7000</v>
      </c>
      <c r="D73" s="28">
        <v>7000</v>
      </c>
    </row>
    <row r="74" spans="1:5" ht="17.25" thickBot="1">
      <c r="A74" s="43" t="s">
        <v>100</v>
      </c>
      <c r="B74" s="25">
        <v>310</v>
      </c>
      <c r="C74" s="28"/>
      <c r="D74" s="28"/>
    </row>
    <row r="75" spans="1:5" ht="17.25" thickBot="1">
      <c r="A75" s="43" t="s">
        <v>101</v>
      </c>
      <c r="B75" s="25">
        <v>320</v>
      </c>
      <c r="C75" s="28"/>
      <c r="D75" s="28"/>
    </row>
    <row r="76" spans="1:5" ht="17.25" thickBot="1">
      <c r="A76" s="27" t="s">
        <v>102</v>
      </c>
      <c r="B76" s="25">
        <v>330</v>
      </c>
      <c r="C76" s="28">
        <v>7369</v>
      </c>
      <c r="D76" s="28">
        <v>7369</v>
      </c>
    </row>
    <row r="77" spans="1:5" ht="17.25" thickBot="1">
      <c r="A77" s="27" t="s">
        <v>103</v>
      </c>
      <c r="B77" s="25">
        <v>340</v>
      </c>
      <c r="C77" s="28"/>
      <c r="D77" s="28"/>
    </row>
    <row r="78" spans="1:5" ht="17.25" thickBot="1">
      <c r="A78" s="27" t="s">
        <v>104</v>
      </c>
      <c r="B78" s="25">
        <v>350</v>
      </c>
      <c r="C78" s="44" t="s">
        <v>105</v>
      </c>
      <c r="D78" s="44" t="s">
        <v>106</v>
      </c>
      <c r="E78" s="45">
        <f>C78-D78</f>
        <v>1814</v>
      </c>
    </row>
    <row r="79" spans="1:5" ht="17.25" thickBot="1">
      <c r="A79" s="27" t="s">
        <v>107</v>
      </c>
      <c r="B79" s="25">
        <v>360</v>
      </c>
      <c r="C79" s="28"/>
      <c r="D79" s="28"/>
    </row>
    <row r="80" spans="1:5" ht="17.25" thickBot="1">
      <c r="A80" s="27" t="s">
        <v>108</v>
      </c>
      <c r="B80" s="25">
        <v>370</v>
      </c>
      <c r="C80" s="28"/>
      <c r="D80" s="28"/>
    </row>
    <row r="81" spans="1:4" ht="17.25" thickBot="1">
      <c r="A81" s="24" t="s">
        <v>70</v>
      </c>
      <c r="B81" s="37">
        <v>380</v>
      </c>
      <c r="C81" s="34">
        <f>C73+C74+C75+C76+C77+C78+C79+C80</f>
        <v>7895</v>
      </c>
      <c r="D81" s="34">
        <f>D73+D74+D75+D76+D77+D78+D79+D80</f>
        <v>6081</v>
      </c>
    </row>
    <row r="82" spans="1:4" ht="17.25" thickBot="1">
      <c r="A82" s="24" t="s">
        <v>109</v>
      </c>
      <c r="B82" s="25"/>
      <c r="C82" s="28"/>
      <c r="D82" s="28"/>
    </row>
    <row r="83" spans="1:4" ht="17.25" thickBot="1">
      <c r="A83" s="27" t="s">
        <v>110</v>
      </c>
      <c r="B83" s="25">
        <v>400</v>
      </c>
      <c r="C83" s="28"/>
      <c r="D83" s="28">
        <v>11</v>
      </c>
    </row>
    <row r="84" spans="1:4" ht="17.25" thickBot="1">
      <c r="A84" s="27" t="s">
        <v>111</v>
      </c>
      <c r="B84" s="25">
        <v>410</v>
      </c>
      <c r="C84" s="28"/>
      <c r="D84" s="28"/>
    </row>
    <row r="85" spans="1:4" ht="17.25" thickBot="1">
      <c r="A85" s="31" t="s">
        <v>112</v>
      </c>
      <c r="B85" s="36">
        <v>415</v>
      </c>
      <c r="C85" s="28"/>
      <c r="D85" s="28"/>
    </row>
    <row r="86" spans="1:4" ht="17.25" thickBot="1">
      <c r="A86" s="31" t="s">
        <v>113</v>
      </c>
      <c r="B86" s="36">
        <v>416</v>
      </c>
      <c r="C86" s="28"/>
      <c r="D86" s="28"/>
    </row>
    <row r="87" spans="1:4" ht="30.75" thickBot="1">
      <c r="A87" s="46" t="s">
        <v>114</v>
      </c>
      <c r="B87" s="36">
        <v>417</v>
      </c>
      <c r="C87" s="28"/>
      <c r="D87" s="28"/>
    </row>
    <row r="88" spans="1:4">
      <c r="A88" s="47" t="s">
        <v>115</v>
      </c>
      <c r="B88" s="48">
        <v>418</v>
      </c>
      <c r="C88" s="49"/>
      <c r="D88" s="49"/>
    </row>
    <row r="89" spans="1:4" ht="15.75" thickBot="1">
      <c r="A89" s="46" t="s">
        <v>116</v>
      </c>
      <c r="B89" s="50"/>
      <c r="C89" s="51"/>
      <c r="D89" s="51"/>
    </row>
    <row r="90" spans="1:4" ht="17.25" thickBot="1">
      <c r="A90" s="27" t="s">
        <v>117</v>
      </c>
      <c r="B90" s="25">
        <v>420</v>
      </c>
      <c r="C90" s="28"/>
      <c r="D90" s="28"/>
    </row>
    <row r="91" spans="1:4" ht="17.25" thickBot="1">
      <c r="A91" s="24" t="s">
        <v>94</v>
      </c>
      <c r="B91" s="37">
        <v>430</v>
      </c>
      <c r="C91" s="34">
        <f>C83+C84+C85+C86+C87+C88+C90</f>
        <v>0</v>
      </c>
      <c r="D91" s="34">
        <f>D83+D84+D85+D86+D87+D88+D90</f>
        <v>11</v>
      </c>
    </row>
    <row r="92" spans="1:4" ht="17.25" thickBot="1">
      <c r="A92" s="24" t="s">
        <v>118</v>
      </c>
      <c r="B92" s="25"/>
      <c r="C92" s="28"/>
      <c r="D92" s="28"/>
    </row>
    <row r="93" spans="1:4" ht="17.25" thickBot="1">
      <c r="A93" s="27" t="s">
        <v>119</v>
      </c>
      <c r="B93" s="25">
        <v>440</v>
      </c>
      <c r="C93" s="28">
        <v>10650</v>
      </c>
      <c r="D93" s="28">
        <v>5000</v>
      </c>
    </row>
    <row r="94" spans="1:4" ht="17.25" thickBot="1">
      <c r="A94" s="27" t="s">
        <v>120</v>
      </c>
      <c r="B94" s="25">
        <v>450</v>
      </c>
      <c r="C94" s="28"/>
      <c r="D94" s="28"/>
    </row>
    <row r="95" spans="1:4" ht="17.25" thickBot="1">
      <c r="A95" s="27" t="s">
        <v>121</v>
      </c>
      <c r="B95" s="25">
        <v>460</v>
      </c>
      <c r="C95" s="28"/>
      <c r="D95" s="28"/>
    </row>
    <row r="96" spans="1:4" ht="17.25" thickBot="1">
      <c r="A96" s="27" t="s">
        <v>122</v>
      </c>
      <c r="B96" s="25">
        <v>470</v>
      </c>
      <c r="C96" s="28"/>
      <c r="D96" s="28"/>
    </row>
    <row r="97" spans="1:4" ht="17.25" thickBot="1">
      <c r="A97" s="24" t="s">
        <v>123</v>
      </c>
      <c r="B97" s="37">
        <v>480</v>
      </c>
      <c r="C97" s="34">
        <f>C93+C94+C95+C96</f>
        <v>10650</v>
      </c>
      <c r="D97" s="34">
        <f>D93+D94+D95+D96</f>
        <v>5000</v>
      </c>
    </row>
    <row r="98" spans="1:4" ht="17.25" thickBot="1">
      <c r="A98" s="24" t="s">
        <v>124</v>
      </c>
      <c r="B98" s="25"/>
      <c r="C98" s="28"/>
      <c r="D98" s="28"/>
    </row>
    <row r="99" spans="1:4" ht="17.25" thickBot="1">
      <c r="A99" s="27" t="s">
        <v>125</v>
      </c>
      <c r="B99" s="25">
        <v>500</v>
      </c>
      <c r="C99" s="28">
        <v>27000</v>
      </c>
      <c r="D99" s="28">
        <v>50000</v>
      </c>
    </row>
    <row r="100" spans="1:4" ht="17.25" thickBot="1">
      <c r="A100" s="27" t="s">
        <v>126</v>
      </c>
      <c r="B100" s="25">
        <v>510</v>
      </c>
      <c r="C100" s="28"/>
      <c r="D100" s="28"/>
    </row>
    <row r="101" spans="1:4" ht="17.25" thickBot="1">
      <c r="A101" s="27" t="s">
        <v>127</v>
      </c>
      <c r="B101" s="25">
        <v>520</v>
      </c>
      <c r="C101" s="28"/>
      <c r="D101" s="28"/>
    </row>
    <row r="102" spans="1:4" ht="17.25" thickBot="1">
      <c r="A102" s="27" t="s">
        <v>128</v>
      </c>
      <c r="B102" s="25">
        <v>530</v>
      </c>
      <c r="C102" s="28">
        <v>13723</v>
      </c>
      <c r="D102" s="28">
        <v>11652</v>
      </c>
    </row>
    <row r="103" spans="1:4" ht="17.25" thickBot="1">
      <c r="A103" s="27" t="s">
        <v>129</v>
      </c>
      <c r="B103" s="25"/>
      <c r="C103" s="28"/>
      <c r="D103" s="28"/>
    </row>
    <row r="104" spans="1:4" ht="17.25" thickBot="1">
      <c r="A104" s="29" t="s">
        <v>130</v>
      </c>
      <c r="B104" s="25">
        <v>540</v>
      </c>
      <c r="C104" s="28">
        <v>2836</v>
      </c>
      <c r="D104" s="28">
        <v>40095</v>
      </c>
    </row>
    <row r="105" spans="1:4" ht="17.25" thickBot="1">
      <c r="A105" s="29" t="s">
        <v>83</v>
      </c>
      <c r="B105" s="25">
        <v>550</v>
      </c>
      <c r="C105" s="28">
        <v>1128</v>
      </c>
      <c r="D105" s="28">
        <v>146</v>
      </c>
    </row>
    <row r="106" spans="1:4" ht="17.25" thickBot="1">
      <c r="A106" s="29" t="s">
        <v>131</v>
      </c>
      <c r="B106" s="25">
        <v>560</v>
      </c>
      <c r="C106" s="28"/>
      <c r="D106" s="28">
        <v>2</v>
      </c>
    </row>
    <row r="107" spans="1:4" ht="17.25" thickBot="1">
      <c r="A107" s="29" t="s">
        <v>132</v>
      </c>
      <c r="B107" s="25">
        <v>570</v>
      </c>
      <c r="C107" s="28">
        <v>255</v>
      </c>
      <c r="D107" s="28">
        <v>273</v>
      </c>
    </row>
    <row r="108" spans="1:4" ht="17.25" thickBot="1">
      <c r="A108" s="29" t="s">
        <v>133</v>
      </c>
      <c r="B108" s="25">
        <v>580</v>
      </c>
      <c r="C108" s="28">
        <v>536</v>
      </c>
      <c r="D108" s="28">
        <v>1185</v>
      </c>
    </row>
    <row r="109" spans="1:4" ht="17.25" thickBot="1">
      <c r="A109" s="29" t="s">
        <v>134</v>
      </c>
      <c r="B109" s="25">
        <v>590</v>
      </c>
      <c r="C109" s="28"/>
      <c r="D109" s="28"/>
    </row>
    <row r="110" spans="1:4" ht="17.25" thickBot="1">
      <c r="A110" s="29" t="s">
        <v>86</v>
      </c>
      <c r="B110" s="25">
        <v>600</v>
      </c>
      <c r="C110" s="28"/>
      <c r="D110" s="28">
        <v>2598</v>
      </c>
    </row>
    <row r="111" spans="1:4" ht="30.75" thickBot="1">
      <c r="A111" s="35" t="s">
        <v>135</v>
      </c>
      <c r="B111" s="36">
        <v>605</v>
      </c>
      <c r="C111" s="28"/>
      <c r="D111" s="28"/>
    </row>
    <row r="112" spans="1:4" ht="17.25" thickBot="1">
      <c r="A112" s="27" t="s">
        <v>136</v>
      </c>
      <c r="B112" s="25">
        <v>610</v>
      </c>
      <c r="C112" s="28">
        <v>851</v>
      </c>
      <c r="D112" s="28">
        <v>5438</v>
      </c>
    </row>
    <row r="113" spans="1:4" ht="17.25" thickBot="1">
      <c r="A113" s="24" t="s">
        <v>137</v>
      </c>
      <c r="B113" s="37">
        <v>620</v>
      </c>
      <c r="C113" s="34">
        <f>C99+C100+C101+C102+C104+C105+C106+C107+C108+C109+C110+C112</f>
        <v>46329</v>
      </c>
      <c r="D113" s="34">
        <f>D99+D100+D101+D102+D104+D105+D106+D107+D108+D109+D110+D112</f>
        <v>111389</v>
      </c>
    </row>
    <row r="114" spans="1:4" ht="17.25" thickBot="1">
      <c r="A114" s="52" t="s">
        <v>138</v>
      </c>
      <c r="B114" s="37">
        <v>630</v>
      </c>
      <c r="C114" s="34"/>
      <c r="D114" s="34"/>
    </row>
    <row r="115" spans="1:4" ht="17.25" thickBot="1">
      <c r="A115" s="53" t="s">
        <v>23</v>
      </c>
      <c r="B115" s="37">
        <v>640</v>
      </c>
      <c r="C115" s="34">
        <f>C114+C113+C97+C91+C81</f>
        <v>64874</v>
      </c>
      <c r="D115" s="34">
        <f>D114+D113+D97+D91+D81</f>
        <v>122481</v>
      </c>
    </row>
    <row r="116" spans="1:4">
      <c r="C116" s="45"/>
      <c r="D116" s="45"/>
    </row>
    <row r="117" spans="1:4" ht="20.25" thickBot="1">
      <c r="A117" s="54" t="s">
        <v>139</v>
      </c>
      <c r="B117" s="55" t="s">
        <v>140</v>
      </c>
      <c r="C117" s="55"/>
      <c r="D117" s="55"/>
    </row>
    <row r="118" spans="1:4" ht="9.75" customHeight="1">
      <c r="A118" s="56"/>
      <c r="B118" s="57"/>
      <c r="C118" s="57"/>
    </row>
    <row r="119" spans="1:4" ht="20.25" thickBot="1">
      <c r="A119" s="54" t="s">
        <v>141</v>
      </c>
      <c r="B119" s="55" t="s">
        <v>142</v>
      </c>
      <c r="C119" s="55"/>
      <c r="D119" s="55"/>
    </row>
  </sheetData>
  <mergeCells count="8">
    <mergeCell ref="B117:D117"/>
    <mergeCell ref="B119:D119"/>
    <mergeCell ref="C1:D1"/>
    <mergeCell ref="A11:D11"/>
    <mergeCell ref="A12:D12"/>
    <mergeCell ref="B88:B89"/>
    <mergeCell ref="C88:C89"/>
    <mergeCell ref="D88:D89"/>
  </mergeCells>
  <pageMargins left="1.0236220472440944" right="0.19685039370078741" top="0.23622047244094491" bottom="0.23622047244094491" header="0.23622047244094491" footer="0.23622047244094491"/>
  <pageSetup paperSize="9" scale="75" orientation="portrait" horizontalDpi="180" verticalDpi="180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2012-05-25T08:31:25Z</dcterms:created>
  <dcterms:modified xsi:type="dcterms:W3CDTF">2012-05-25T08:31:55Z</dcterms:modified>
</cp:coreProperties>
</file>